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880" windowHeight="10350"/>
  </bookViews>
  <sheets>
    <sheet name="Sheet1" sheetId="1" r:id="rId1"/>
  </sheets>
  <definedNames>
    <definedName name="_xlnm._FilterDatabase" localSheetId="0" hidden="1">Sheet1!$A$1:$J$35</definedName>
    <definedName name="_xlnm.Print_Titles" localSheetId="0">Sheet1!$1:$2</definedName>
  </definedNames>
  <calcPr calcId="144525"/>
</workbook>
</file>

<file path=xl/sharedStrings.xml><?xml version="1.0" encoding="utf-8"?>
<sst xmlns="http://schemas.openxmlformats.org/spreadsheetml/2006/main" count="92">
  <si>
    <t>吉林市中心医院2017年招聘非编工作人员拟聘用人员公示名单</t>
  </si>
  <si>
    <t>序号</t>
  </si>
  <si>
    <t>报考岗位</t>
  </si>
  <si>
    <t>姓名</t>
  </si>
  <si>
    <t>性别</t>
  </si>
  <si>
    <t>笔试成绩</t>
  </si>
  <si>
    <t>笔试成绩折算
（50%）</t>
  </si>
  <si>
    <t>面试成绩</t>
  </si>
  <si>
    <t>面试成绩折算
（50%）</t>
  </si>
  <si>
    <t>总成绩</t>
  </si>
  <si>
    <t>招聘结果</t>
  </si>
  <si>
    <r>
      <rPr>
        <sz val="12"/>
        <rFont val="宋体"/>
        <charset val="134"/>
      </rPr>
      <t>1-2</t>
    </r>
  </si>
  <si>
    <t>神经内科医生</t>
  </si>
  <si>
    <t>杨冬雪</t>
  </si>
  <si>
    <t>女</t>
  </si>
  <si>
    <t>研究生免试</t>
  </si>
  <si>
    <t>录取</t>
  </si>
  <si>
    <t>1-1</t>
  </si>
  <si>
    <t>丁香</t>
  </si>
  <si>
    <t>2-1</t>
  </si>
  <si>
    <t>放射肿瘤科医生</t>
  </si>
  <si>
    <t>佟巍</t>
  </si>
  <si>
    <r>
      <rPr>
        <sz val="12"/>
        <rFont val="宋体"/>
        <charset val="134"/>
      </rPr>
      <t>2-2</t>
    </r>
  </si>
  <si>
    <t>宁丽娜</t>
  </si>
  <si>
    <r>
      <rPr>
        <sz val="12"/>
        <rFont val="宋体"/>
        <charset val="134"/>
      </rPr>
      <t>2-3</t>
    </r>
  </si>
  <si>
    <t>陈立婷</t>
  </si>
  <si>
    <t>3-1</t>
  </si>
  <si>
    <t>放射治疗科（技师）</t>
  </si>
  <si>
    <t>任立华</t>
  </si>
  <si>
    <t>男</t>
  </si>
  <si>
    <r>
      <rPr>
        <sz val="12"/>
        <rFont val="宋体"/>
        <charset val="134"/>
      </rPr>
      <t>3-3</t>
    </r>
  </si>
  <si>
    <t>戚晓雷</t>
  </si>
  <si>
    <r>
      <rPr>
        <sz val="12"/>
        <rFont val="宋体"/>
        <charset val="134"/>
      </rPr>
      <t>3-2</t>
    </r>
  </si>
  <si>
    <t>张赟</t>
  </si>
  <si>
    <r>
      <rPr>
        <sz val="12"/>
        <rFont val="宋体"/>
        <charset val="134"/>
      </rPr>
      <t>3-4</t>
    </r>
  </si>
  <si>
    <t>张鹏</t>
  </si>
  <si>
    <r>
      <rPr>
        <sz val="12"/>
        <rFont val="宋体"/>
        <charset val="134"/>
      </rPr>
      <t>3-6</t>
    </r>
  </si>
  <si>
    <t>翟航</t>
  </si>
  <si>
    <r>
      <rPr>
        <sz val="12"/>
        <rFont val="宋体"/>
        <charset val="134"/>
      </rPr>
      <t>3-5</t>
    </r>
  </si>
  <si>
    <t>高洪岭</t>
  </si>
  <si>
    <t>4-1</t>
  </si>
  <si>
    <t>血液内科医生</t>
  </si>
  <si>
    <t>于利昊</t>
  </si>
  <si>
    <r>
      <rPr>
        <sz val="12"/>
        <rFont val="宋体"/>
        <charset val="134"/>
      </rPr>
      <t>4-2</t>
    </r>
  </si>
  <si>
    <t>桑园</t>
  </si>
  <si>
    <r>
      <rPr>
        <sz val="12"/>
        <rFont val="宋体"/>
        <charset val="134"/>
      </rPr>
      <t>4-3</t>
    </r>
  </si>
  <si>
    <t>李博</t>
  </si>
  <si>
    <t>5-1</t>
  </si>
  <si>
    <t>内镜中心医生</t>
  </si>
  <si>
    <t>郑伟娣</t>
  </si>
  <si>
    <r>
      <rPr>
        <sz val="12"/>
        <rFont val="宋体"/>
        <charset val="134"/>
      </rPr>
      <t>5-2</t>
    </r>
  </si>
  <si>
    <t>孙玉霞</t>
  </si>
  <si>
    <t>6-1</t>
  </si>
  <si>
    <t>药剂科（中药师）</t>
  </si>
  <si>
    <t>雷岱虹</t>
  </si>
  <si>
    <r>
      <rPr>
        <sz val="12"/>
        <rFont val="宋体"/>
        <charset val="134"/>
      </rPr>
      <t>7-5</t>
    </r>
  </si>
  <si>
    <t>基本外科医生</t>
  </si>
  <si>
    <t>贾翊平</t>
  </si>
  <si>
    <r>
      <rPr>
        <sz val="12"/>
        <rFont val="宋体"/>
        <charset val="134"/>
      </rPr>
      <t>7-2</t>
    </r>
  </si>
  <si>
    <t>张阳</t>
  </si>
  <si>
    <t>7-1</t>
  </si>
  <si>
    <t>李海洋</t>
  </si>
  <si>
    <r>
      <rPr>
        <sz val="12"/>
        <rFont val="宋体"/>
        <charset val="134"/>
      </rPr>
      <t>7-3</t>
    </r>
  </si>
  <si>
    <t>郭金峰</t>
  </si>
  <si>
    <t>8-1</t>
  </si>
  <si>
    <t>神经外科医生</t>
  </si>
  <si>
    <t>林佳</t>
  </si>
  <si>
    <r>
      <rPr>
        <sz val="12"/>
        <rFont val="宋体"/>
        <charset val="134"/>
      </rPr>
      <t>8-2</t>
    </r>
  </si>
  <si>
    <t>王雷</t>
  </si>
  <si>
    <t>9-1</t>
  </si>
  <si>
    <t>眼科医生</t>
  </si>
  <si>
    <t>徐萌</t>
  </si>
  <si>
    <r>
      <rPr>
        <sz val="12"/>
        <rFont val="宋体"/>
        <charset val="134"/>
      </rPr>
      <t>9-2</t>
    </r>
  </si>
  <si>
    <t>潘小涛</t>
  </si>
  <si>
    <r>
      <rPr>
        <sz val="12"/>
        <rFont val="宋体"/>
        <charset val="134"/>
      </rPr>
      <t>10-6</t>
    </r>
  </si>
  <si>
    <t>CT核磁科医生</t>
  </si>
  <si>
    <t>孙德秀</t>
  </si>
  <si>
    <t>10-1</t>
  </si>
  <si>
    <t>宋晓雨</t>
  </si>
  <si>
    <r>
      <rPr>
        <sz val="12"/>
        <rFont val="宋体"/>
        <charset val="134"/>
      </rPr>
      <t>10-2</t>
    </r>
  </si>
  <si>
    <t>刘春颖</t>
  </si>
  <si>
    <r>
      <rPr>
        <sz val="12"/>
        <rFont val="宋体"/>
        <charset val="134"/>
      </rPr>
      <t>10-3</t>
    </r>
  </si>
  <si>
    <t>路颖</t>
  </si>
  <si>
    <r>
      <rPr>
        <sz val="12"/>
        <rFont val="宋体"/>
        <charset val="134"/>
      </rPr>
      <t>10-4</t>
    </r>
  </si>
  <si>
    <t>焦秋红</t>
  </si>
  <si>
    <r>
      <rPr>
        <sz val="12"/>
        <rFont val="宋体"/>
        <charset val="134"/>
      </rPr>
      <t>10-5</t>
    </r>
  </si>
  <si>
    <t>王星蕊</t>
  </si>
  <si>
    <t>11-1</t>
  </si>
  <si>
    <t>超声科医生</t>
  </si>
  <si>
    <t>邢丹</t>
  </si>
  <si>
    <r>
      <rPr>
        <sz val="12"/>
        <rFont val="宋体"/>
        <charset val="134"/>
      </rPr>
      <t>11-2</t>
    </r>
  </si>
  <si>
    <t>杨旭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</si>
</sst>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</font>
    <font>
      <sz val="16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10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4" fillId="0" borderId="0"/>
    <xf numFmtId="0" fontId="7" fillId="14" borderId="0" applyNumberFormat="0" applyBorder="0" applyAlignment="0" applyProtection="0">
      <alignment vertical="center"/>
    </xf>
    <xf numFmtId="0" fontId="12" fillId="8" borderId="4" applyNumberFormat="0" applyAlignment="0" applyProtection="0">
      <alignment vertical="center"/>
    </xf>
    <xf numFmtId="0" fontId="4" fillId="0" borderId="0"/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6" borderId="2" applyNumberFormat="0" applyFont="0" applyAlignment="0" applyProtection="0">
      <alignment vertical="center"/>
    </xf>
    <xf numFmtId="0" fontId="4" fillId="0" borderId="0"/>
    <xf numFmtId="0" fontId="8" fillId="7" borderId="0" applyNumberFormat="0" applyBorder="0" applyAlignment="0" applyProtection="0">
      <alignment vertical="center"/>
    </xf>
    <xf numFmtId="0" fontId="4" fillId="0" borderId="0"/>
    <xf numFmtId="0" fontId="19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4" fillId="0" borderId="0"/>
    <xf numFmtId="0" fontId="19" fillId="0" borderId="9" applyNumberFormat="0" applyFill="0" applyAlignment="0" applyProtection="0">
      <alignment vertical="center"/>
    </xf>
    <xf numFmtId="0" fontId="0" fillId="0" borderId="0">
      <alignment vertical="center"/>
    </xf>
    <xf numFmtId="0" fontId="8" fillId="10" borderId="0" applyNumberFormat="0" applyBorder="0" applyAlignment="0" applyProtection="0">
      <alignment vertical="center"/>
    </xf>
    <xf numFmtId="0" fontId="22" fillId="11" borderId="7" applyNumberFormat="0" applyAlignment="0" applyProtection="0">
      <alignment vertical="center"/>
    </xf>
    <xf numFmtId="0" fontId="13" fillId="11" borderId="4" applyNumberFormat="0" applyAlignment="0" applyProtection="0">
      <alignment vertical="center"/>
    </xf>
    <xf numFmtId="0" fontId="21" fillId="21" borderId="6" applyNumberForma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4" fillId="0" borderId="0"/>
    <xf numFmtId="0" fontId="17" fillId="18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4" fillId="0" borderId="0"/>
    <xf numFmtId="0" fontId="7" fillId="31" borderId="0" applyNumberFormat="0" applyBorder="0" applyAlignment="0" applyProtection="0">
      <alignment vertical="center"/>
    </xf>
    <xf numFmtId="0" fontId="4" fillId="0" borderId="0"/>
    <xf numFmtId="0" fontId="8" fillId="32" borderId="0" applyNumberFormat="0" applyBorder="0" applyAlignment="0" applyProtection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</cellStyleXfs>
  <cellXfs count="26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104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92" applyFont="1" applyBorder="1" applyAlignment="1">
      <alignment horizontal="center" vertical="center"/>
    </xf>
    <xf numFmtId="0" fontId="4" fillId="0" borderId="1" xfId="92" applyFont="1" applyFill="1" applyBorder="1" applyAlignment="1">
      <alignment horizontal="center" vertical="center"/>
    </xf>
    <xf numFmtId="49" fontId="4" fillId="0" borderId="1" xfId="60" applyNumberFormat="1" applyFont="1" applyFill="1" applyBorder="1" applyAlignment="1">
      <alignment horizontal="center" vertical="center"/>
    </xf>
    <xf numFmtId="0" fontId="4" fillId="0" borderId="1" xfId="60" applyFont="1" applyFill="1" applyBorder="1" applyAlignment="1">
      <alignment horizontal="center" vertical="center"/>
    </xf>
    <xf numFmtId="0" fontId="4" fillId="0" borderId="1" xfId="17" applyFont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105" applyFont="1" applyBorder="1" applyAlignment="1">
      <alignment horizontal="center" vertical="center"/>
    </xf>
    <xf numFmtId="0" fontId="4" fillId="0" borderId="1" xfId="61" applyFont="1" applyFill="1" applyBorder="1" applyAlignment="1">
      <alignment horizontal="center" vertical="center"/>
    </xf>
    <xf numFmtId="0" fontId="4" fillId="0" borderId="1" xfId="106" applyFont="1" applyBorder="1" applyAlignment="1">
      <alignment horizontal="center" vertical="center"/>
    </xf>
    <xf numFmtId="0" fontId="4" fillId="0" borderId="1" xfId="107" applyFont="1" applyBorder="1" applyAlignment="1">
      <alignment horizontal="center" vertical="center"/>
    </xf>
    <xf numFmtId="49" fontId="4" fillId="0" borderId="1" xfId="63" applyNumberFormat="1" applyFont="1" applyFill="1" applyBorder="1" applyAlignment="1">
      <alignment horizontal="center" vertical="center"/>
    </xf>
    <xf numFmtId="0" fontId="4" fillId="0" borderId="1" xfId="55" applyFont="1" applyBorder="1" applyAlignment="1">
      <alignment horizontal="center" vertical="center"/>
    </xf>
    <xf numFmtId="0" fontId="4" fillId="0" borderId="1" xfId="63" applyFont="1" applyFill="1" applyBorder="1" applyAlignment="1">
      <alignment horizontal="center" vertical="center"/>
    </xf>
    <xf numFmtId="0" fontId="4" fillId="0" borderId="1" xfId="59" applyFont="1" applyBorder="1" applyAlignment="1">
      <alignment horizontal="center" vertical="center"/>
    </xf>
  </cellXfs>
  <cellStyles count="108">
    <cellStyle name="常规" xfId="0" builtinId="0"/>
    <cellStyle name="货币[0]" xfId="1" builtinId="7"/>
    <cellStyle name="货币" xfId="2" builtinId="4"/>
    <cellStyle name="常规 2 2 4" xfId="3"/>
    <cellStyle name="20% - 强调文字颜色 3" xfId="4" builtinId="38"/>
    <cellStyle name="输入" xfId="5" builtinId="20"/>
    <cellStyle name="常规 2 11" xfId="6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 15 2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常规 4 12" xfId="19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常规 4 11" xfId="27"/>
    <cellStyle name="标题 3" xfId="28" builtinId="18"/>
    <cellStyle name="常规 15 3" xfId="29"/>
    <cellStyle name="60% - 强调文字颜色 4" xfId="30" builtinId="44"/>
    <cellStyle name="输出" xfId="31" builtinId="2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 10 4" xfId="39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常规 2 10" xfId="57"/>
    <cellStyle name="60% - 强调文字颜色 6" xfId="58" builtinId="52"/>
    <cellStyle name="常规 11" xfId="59"/>
    <cellStyle name="常规 12 2" xfId="60"/>
    <cellStyle name="常规 15" xfId="61"/>
    <cellStyle name="常规 2 10 3" xfId="62"/>
    <cellStyle name="常规 17" xfId="63"/>
    <cellStyle name="常规 2 10 5" xfId="64"/>
    <cellStyle name="常规 2 11 2" xfId="65"/>
    <cellStyle name="常规 2" xfId="66"/>
    <cellStyle name="常规 2 10 2" xfId="67"/>
    <cellStyle name="常规 2 10 6" xfId="68"/>
    <cellStyle name="常规 2 11 3" xfId="69"/>
    <cellStyle name="常规 2 12" xfId="70"/>
    <cellStyle name="常规 2 12 2" xfId="71"/>
    <cellStyle name="常规 2 12 3" xfId="72"/>
    <cellStyle name="常规 2 13" xfId="73"/>
    <cellStyle name="常规 2 13 2" xfId="74"/>
    <cellStyle name="常规 2 13 3" xfId="75"/>
    <cellStyle name="常规 2 14" xfId="76"/>
    <cellStyle name="常规 2 15" xfId="77"/>
    <cellStyle name="常规 2 2" xfId="78"/>
    <cellStyle name="常规 2 2 2" xfId="79"/>
    <cellStyle name="常规 2 2 3" xfId="80"/>
    <cellStyle name="常规 2 2 5" xfId="81"/>
    <cellStyle name="常规 2 2 6" xfId="82"/>
    <cellStyle name="常规 2 2 7" xfId="83"/>
    <cellStyle name="常规 2 2 8" xfId="84"/>
    <cellStyle name="常规 2 3" xfId="85"/>
    <cellStyle name="常规 2 4" xfId="86"/>
    <cellStyle name="常规 2 5" xfId="87"/>
    <cellStyle name="常规 2 6" xfId="88"/>
    <cellStyle name="常规 2 7" xfId="89"/>
    <cellStyle name="常规 2 8" xfId="90"/>
    <cellStyle name="常规 2 9" xfId="91"/>
    <cellStyle name="常规 3" xfId="92"/>
    <cellStyle name="常规 3 2" xfId="93"/>
    <cellStyle name="常规 4" xfId="94"/>
    <cellStyle name="常规 4 10" xfId="95"/>
    <cellStyle name="常规 4 2" xfId="96"/>
    <cellStyle name="常规 4 3" xfId="97"/>
    <cellStyle name="常规 4 4" xfId="98"/>
    <cellStyle name="常规 4 5" xfId="99"/>
    <cellStyle name="常规 4 6" xfId="100"/>
    <cellStyle name="常规 4 7" xfId="101"/>
    <cellStyle name="常规 4 8" xfId="102"/>
    <cellStyle name="常规 4 9" xfId="103"/>
    <cellStyle name="常规 5" xfId="104"/>
    <cellStyle name="常规 7" xfId="105"/>
    <cellStyle name="常规 8" xfId="106"/>
    <cellStyle name="常规 9" xfId="10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7EDCC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5"/>
  <sheetViews>
    <sheetView tabSelected="1" workbookViewId="0">
      <selection activeCell="K6" sqref="K6"/>
    </sheetView>
  </sheetViews>
  <sheetFormatPr defaultColWidth="9" defaultRowHeight="24.95" customHeight="1"/>
  <cols>
    <col min="1" max="1" width="7.875" style="3" customWidth="1"/>
    <col min="2" max="2" width="22.875" style="4" customWidth="1"/>
    <col min="3" max="3" width="10.625" style="4" customWidth="1"/>
    <col min="4" max="4" width="7.125" style="4" customWidth="1"/>
    <col min="5" max="5" width="20.625" style="4" customWidth="1"/>
    <col min="6" max="6" width="16.5" style="4" customWidth="1"/>
    <col min="7" max="7" width="16.375" style="5" customWidth="1"/>
    <col min="8" max="8" width="15.125" style="5" customWidth="1"/>
    <col min="9" max="9" width="14.375" style="5" customWidth="1"/>
    <col min="10" max="10" width="12.375" style="5" customWidth="1"/>
    <col min="11" max="16384" width="9" style="4"/>
  </cols>
  <sheetData>
    <row r="1" ht="46.5" customHeight="1" spans="1:10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</row>
    <row r="2" s="1" customFormat="1" ht="37.5" customHeight="1" spans="1:10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8" t="s">
        <v>6</v>
      </c>
      <c r="G2" s="7" t="s">
        <v>7</v>
      </c>
      <c r="H2" s="8" t="s">
        <v>8</v>
      </c>
      <c r="I2" s="7" t="s">
        <v>9</v>
      </c>
      <c r="J2" s="7" t="s">
        <v>10</v>
      </c>
    </row>
    <row r="3" s="1" customFormat="1" customHeight="1" spans="1:10">
      <c r="A3" s="9" t="s">
        <v>11</v>
      </c>
      <c r="B3" s="10" t="s">
        <v>12</v>
      </c>
      <c r="C3" s="10" t="s">
        <v>13</v>
      </c>
      <c r="D3" s="10" t="s">
        <v>14</v>
      </c>
      <c r="E3" s="11" t="s">
        <v>15</v>
      </c>
      <c r="F3" s="11" t="s">
        <v>15</v>
      </c>
      <c r="G3" s="11">
        <v>90.8</v>
      </c>
      <c r="H3" s="11">
        <v>90.8</v>
      </c>
      <c r="I3" s="11">
        <v>90.8</v>
      </c>
      <c r="J3" s="11" t="s">
        <v>16</v>
      </c>
    </row>
    <row r="4" s="1" customFormat="1" customHeight="1" spans="1:10">
      <c r="A4" s="9" t="s">
        <v>17</v>
      </c>
      <c r="B4" s="10" t="s">
        <v>12</v>
      </c>
      <c r="C4" s="10" t="s">
        <v>18</v>
      </c>
      <c r="D4" s="10" t="s">
        <v>14</v>
      </c>
      <c r="E4" s="11" t="s">
        <v>15</v>
      </c>
      <c r="F4" s="11" t="s">
        <v>15</v>
      </c>
      <c r="G4" s="11">
        <v>78.6</v>
      </c>
      <c r="H4" s="11">
        <v>78.6</v>
      </c>
      <c r="I4" s="11">
        <v>78.6</v>
      </c>
      <c r="J4" s="11"/>
    </row>
    <row r="5" s="2" customFormat="1" customHeight="1" spans="1:10">
      <c r="A5" s="9" t="s">
        <v>19</v>
      </c>
      <c r="B5" s="11" t="s">
        <v>20</v>
      </c>
      <c r="C5" s="11" t="s">
        <v>21</v>
      </c>
      <c r="D5" s="11" t="s">
        <v>14</v>
      </c>
      <c r="E5" s="11">
        <v>72</v>
      </c>
      <c r="F5" s="11">
        <f>(E5*50%)</f>
        <v>36</v>
      </c>
      <c r="G5" s="11">
        <v>92.8</v>
      </c>
      <c r="H5" s="11">
        <f>(G5*50%)</f>
        <v>46.4</v>
      </c>
      <c r="I5" s="11">
        <f>(F5+H5)</f>
        <v>82.4</v>
      </c>
      <c r="J5" s="11" t="s">
        <v>16</v>
      </c>
    </row>
    <row r="6" s="2" customFormat="1" customHeight="1" spans="1:10">
      <c r="A6" s="9" t="s">
        <v>22</v>
      </c>
      <c r="B6" s="11" t="s">
        <v>20</v>
      </c>
      <c r="C6" s="11" t="s">
        <v>23</v>
      </c>
      <c r="D6" s="11" t="s">
        <v>14</v>
      </c>
      <c r="E6" s="11">
        <v>71</v>
      </c>
      <c r="F6" s="11">
        <f>(E6*50%)</f>
        <v>35.5</v>
      </c>
      <c r="G6" s="11">
        <v>78.6</v>
      </c>
      <c r="H6" s="11">
        <f>(G6*50%)</f>
        <v>39.3</v>
      </c>
      <c r="I6" s="11">
        <f>(F6+H6)</f>
        <v>74.8</v>
      </c>
      <c r="J6" s="11"/>
    </row>
    <row r="7" s="2" customFormat="1" customHeight="1" spans="1:10">
      <c r="A7" s="9" t="s">
        <v>24</v>
      </c>
      <c r="B7" s="12" t="s">
        <v>20</v>
      </c>
      <c r="C7" s="12" t="s">
        <v>25</v>
      </c>
      <c r="D7" s="13" t="s">
        <v>14</v>
      </c>
      <c r="E7" s="11" t="s">
        <v>15</v>
      </c>
      <c r="F7" s="11" t="s">
        <v>15</v>
      </c>
      <c r="G7" s="11">
        <v>74.6</v>
      </c>
      <c r="H7" s="11">
        <v>74.6</v>
      </c>
      <c r="I7" s="11">
        <v>74.6</v>
      </c>
      <c r="J7" s="11"/>
    </row>
    <row r="8" s="2" customFormat="1" customHeight="1" spans="1:10">
      <c r="A8" s="14" t="s">
        <v>26</v>
      </c>
      <c r="B8" s="15" t="s">
        <v>27</v>
      </c>
      <c r="C8" s="15" t="s">
        <v>28</v>
      </c>
      <c r="D8" s="15" t="s">
        <v>29</v>
      </c>
      <c r="E8" s="15">
        <v>72</v>
      </c>
      <c r="F8" s="11">
        <f t="shared" ref="F8:F18" si="0">(E8*50%)</f>
        <v>36</v>
      </c>
      <c r="G8" s="15">
        <v>89.4</v>
      </c>
      <c r="H8" s="11">
        <f t="shared" ref="H8:H18" si="1">(G8*50%)</f>
        <v>44.7</v>
      </c>
      <c r="I8" s="11">
        <f t="shared" ref="I8:I18" si="2">(F8+H8)</f>
        <v>80.7</v>
      </c>
      <c r="J8" s="11" t="s">
        <v>16</v>
      </c>
    </row>
    <row r="9" s="2" customFormat="1" customHeight="1" spans="1:10">
      <c r="A9" s="14" t="s">
        <v>30</v>
      </c>
      <c r="B9" s="15" t="s">
        <v>27</v>
      </c>
      <c r="C9" s="15" t="s">
        <v>31</v>
      </c>
      <c r="D9" s="15" t="s">
        <v>29</v>
      </c>
      <c r="E9" s="15">
        <v>54</v>
      </c>
      <c r="F9" s="11">
        <f t="shared" si="0"/>
        <v>27</v>
      </c>
      <c r="G9" s="15">
        <v>90.6</v>
      </c>
      <c r="H9" s="11">
        <f t="shared" si="1"/>
        <v>45.3</v>
      </c>
      <c r="I9" s="11">
        <f t="shared" si="2"/>
        <v>72.3</v>
      </c>
      <c r="J9" s="11" t="s">
        <v>16</v>
      </c>
    </row>
    <row r="10" s="2" customFormat="1" customHeight="1" spans="1:10">
      <c r="A10" s="14" t="s">
        <v>32</v>
      </c>
      <c r="B10" s="15" t="s">
        <v>27</v>
      </c>
      <c r="C10" s="15" t="s">
        <v>33</v>
      </c>
      <c r="D10" s="15" t="s">
        <v>29</v>
      </c>
      <c r="E10" s="15">
        <v>54</v>
      </c>
      <c r="F10" s="11">
        <f t="shared" si="0"/>
        <v>27</v>
      </c>
      <c r="G10" s="15">
        <v>86.8</v>
      </c>
      <c r="H10" s="11">
        <f t="shared" si="1"/>
        <v>43.4</v>
      </c>
      <c r="I10" s="11">
        <f t="shared" si="2"/>
        <v>70.4</v>
      </c>
      <c r="J10" s="11" t="s">
        <v>16</v>
      </c>
    </row>
    <row r="11" s="2" customFormat="1" customHeight="1" spans="1:10">
      <c r="A11" s="14" t="s">
        <v>34</v>
      </c>
      <c r="B11" s="15" t="s">
        <v>27</v>
      </c>
      <c r="C11" s="15" t="s">
        <v>35</v>
      </c>
      <c r="D11" s="15" t="s">
        <v>29</v>
      </c>
      <c r="E11" s="15">
        <v>51</v>
      </c>
      <c r="F11" s="11">
        <f t="shared" si="0"/>
        <v>25.5</v>
      </c>
      <c r="G11" s="15">
        <v>86.4</v>
      </c>
      <c r="H11" s="11">
        <f t="shared" si="1"/>
        <v>43.2</v>
      </c>
      <c r="I11" s="11">
        <f t="shared" si="2"/>
        <v>68.7</v>
      </c>
      <c r="J11" s="11" t="s">
        <v>16</v>
      </c>
    </row>
    <row r="12" s="2" customFormat="1" customHeight="1" spans="1:10">
      <c r="A12" s="14" t="s">
        <v>36</v>
      </c>
      <c r="B12" s="15" t="s">
        <v>27</v>
      </c>
      <c r="C12" s="15" t="s">
        <v>37</v>
      </c>
      <c r="D12" s="15" t="s">
        <v>29</v>
      </c>
      <c r="E12" s="15">
        <v>48</v>
      </c>
      <c r="F12" s="11">
        <f t="shared" si="0"/>
        <v>24</v>
      </c>
      <c r="G12" s="15">
        <v>80.8</v>
      </c>
      <c r="H12" s="11">
        <f t="shared" si="1"/>
        <v>40.4</v>
      </c>
      <c r="I12" s="11">
        <f t="shared" si="2"/>
        <v>64.4</v>
      </c>
      <c r="J12" s="11"/>
    </row>
    <row r="13" s="2" customFormat="1" customHeight="1" spans="1:10">
      <c r="A13" s="14" t="s">
        <v>38</v>
      </c>
      <c r="B13" s="15" t="s">
        <v>27</v>
      </c>
      <c r="C13" s="15" t="s">
        <v>39</v>
      </c>
      <c r="D13" s="15" t="s">
        <v>29</v>
      </c>
      <c r="E13" s="15">
        <v>49</v>
      </c>
      <c r="F13" s="11">
        <f t="shared" si="0"/>
        <v>24.5</v>
      </c>
      <c r="G13" s="15">
        <v>70.4</v>
      </c>
      <c r="H13" s="11">
        <f t="shared" si="1"/>
        <v>35.2</v>
      </c>
      <c r="I13" s="11">
        <f t="shared" si="2"/>
        <v>59.7</v>
      </c>
      <c r="J13" s="11"/>
    </row>
    <row r="14" s="2" customFormat="1" customHeight="1" spans="1:10">
      <c r="A14" s="9" t="s">
        <v>40</v>
      </c>
      <c r="B14" s="11" t="s">
        <v>41</v>
      </c>
      <c r="C14" s="11" t="s">
        <v>42</v>
      </c>
      <c r="D14" s="11" t="s">
        <v>29</v>
      </c>
      <c r="E14" s="11">
        <v>88</v>
      </c>
      <c r="F14" s="11">
        <f t="shared" si="0"/>
        <v>44</v>
      </c>
      <c r="G14" s="11">
        <v>91.2</v>
      </c>
      <c r="H14" s="11">
        <f t="shared" si="1"/>
        <v>45.6</v>
      </c>
      <c r="I14" s="11">
        <f t="shared" si="2"/>
        <v>89.6</v>
      </c>
      <c r="J14" s="11" t="s">
        <v>16</v>
      </c>
    </row>
    <row r="15" s="2" customFormat="1" customHeight="1" spans="1:10">
      <c r="A15" s="9" t="s">
        <v>43</v>
      </c>
      <c r="B15" s="11" t="s">
        <v>41</v>
      </c>
      <c r="C15" s="11" t="s">
        <v>44</v>
      </c>
      <c r="D15" s="11" t="s">
        <v>14</v>
      </c>
      <c r="E15" s="11">
        <v>77</v>
      </c>
      <c r="F15" s="11">
        <f t="shared" si="0"/>
        <v>38.5</v>
      </c>
      <c r="G15" s="11">
        <v>89</v>
      </c>
      <c r="H15" s="11">
        <f t="shared" si="1"/>
        <v>44.5</v>
      </c>
      <c r="I15" s="11">
        <f t="shared" si="2"/>
        <v>83</v>
      </c>
      <c r="J15" s="11"/>
    </row>
    <row r="16" s="2" customFormat="1" customHeight="1" spans="1:10">
      <c r="A16" s="9" t="s">
        <v>45</v>
      </c>
      <c r="B16" s="11" t="s">
        <v>41</v>
      </c>
      <c r="C16" s="11" t="s">
        <v>46</v>
      </c>
      <c r="D16" s="11" t="s">
        <v>14</v>
      </c>
      <c r="E16" s="11">
        <v>71</v>
      </c>
      <c r="F16" s="11">
        <f t="shared" si="0"/>
        <v>35.5</v>
      </c>
      <c r="G16" s="11">
        <v>91</v>
      </c>
      <c r="H16" s="11">
        <f t="shared" si="1"/>
        <v>45.5</v>
      </c>
      <c r="I16" s="11">
        <f t="shared" si="2"/>
        <v>81</v>
      </c>
      <c r="J16" s="11"/>
    </row>
    <row r="17" s="2" customFormat="1" customHeight="1" spans="1:10">
      <c r="A17" s="9" t="s">
        <v>47</v>
      </c>
      <c r="B17" s="11" t="s">
        <v>48</v>
      </c>
      <c r="C17" s="11" t="s">
        <v>49</v>
      </c>
      <c r="D17" s="11" t="s">
        <v>14</v>
      </c>
      <c r="E17" s="11">
        <v>99</v>
      </c>
      <c r="F17" s="11">
        <f t="shared" si="0"/>
        <v>49.5</v>
      </c>
      <c r="G17" s="11">
        <v>88.4</v>
      </c>
      <c r="H17" s="11">
        <f t="shared" si="1"/>
        <v>44.2</v>
      </c>
      <c r="I17" s="11">
        <f t="shared" si="2"/>
        <v>93.7</v>
      </c>
      <c r="J17" s="11" t="s">
        <v>16</v>
      </c>
    </row>
    <row r="18" s="2" customFormat="1" customHeight="1" spans="1:10">
      <c r="A18" s="9" t="s">
        <v>50</v>
      </c>
      <c r="B18" s="11" t="s">
        <v>48</v>
      </c>
      <c r="C18" s="11" t="s">
        <v>51</v>
      </c>
      <c r="D18" s="11" t="s">
        <v>14</v>
      </c>
      <c r="E18" s="11">
        <v>73</v>
      </c>
      <c r="F18" s="11">
        <f t="shared" si="0"/>
        <v>36.5</v>
      </c>
      <c r="G18" s="11">
        <v>85.2</v>
      </c>
      <c r="H18" s="11">
        <f t="shared" si="1"/>
        <v>42.6</v>
      </c>
      <c r="I18" s="11">
        <f t="shared" si="2"/>
        <v>79.1</v>
      </c>
      <c r="J18" s="11"/>
    </row>
    <row r="19" s="2" customFormat="1" customHeight="1" spans="1:10">
      <c r="A19" s="9" t="s">
        <v>52</v>
      </c>
      <c r="B19" s="16" t="s">
        <v>53</v>
      </c>
      <c r="C19" s="16" t="s">
        <v>54</v>
      </c>
      <c r="D19" s="16" t="s">
        <v>14</v>
      </c>
      <c r="E19" s="11" t="s">
        <v>15</v>
      </c>
      <c r="F19" s="11" t="s">
        <v>15</v>
      </c>
      <c r="G19" s="11">
        <v>93</v>
      </c>
      <c r="H19" s="11">
        <v>93</v>
      </c>
      <c r="I19" s="11">
        <v>93</v>
      </c>
      <c r="J19" s="11" t="s">
        <v>16</v>
      </c>
    </row>
    <row r="20" s="2" customFormat="1" customHeight="1" spans="1:10">
      <c r="A20" s="17" t="s">
        <v>55</v>
      </c>
      <c r="B20" s="18" t="s">
        <v>56</v>
      </c>
      <c r="C20" s="18" t="s">
        <v>57</v>
      </c>
      <c r="D20" s="18" t="s">
        <v>29</v>
      </c>
      <c r="E20" s="19" t="s">
        <v>15</v>
      </c>
      <c r="F20" s="11" t="s">
        <v>15</v>
      </c>
      <c r="G20" s="19">
        <v>89.2</v>
      </c>
      <c r="H20" s="19">
        <v>89.2</v>
      </c>
      <c r="I20" s="19">
        <v>89.2</v>
      </c>
      <c r="J20" s="11" t="s">
        <v>16</v>
      </c>
    </row>
    <row r="21" s="2" customFormat="1" customHeight="1" spans="1:10">
      <c r="A21" s="17" t="s">
        <v>58</v>
      </c>
      <c r="B21" s="19" t="s">
        <v>56</v>
      </c>
      <c r="C21" s="19" t="s">
        <v>59</v>
      </c>
      <c r="D21" s="19" t="s">
        <v>29</v>
      </c>
      <c r="E21" s="19">
        <v>77</v>
      </c>
      <c r="F21" s="11">
        <f t="shared" ref="F21:F23" si="3">(E21*50%)</f>
        <v>38.5</v>
      </c>
      <c r="G21" s="19">
        <v>93.2</v>
      </c>
      <c r="H21" s="11">
        <f t="shared" ref="H21:H23" si="4">(G21*50%)</f>
        <v>46.6</v>
      </c>
      <c r="I21" s="11">
        <f t="shared" ref="I21:I23" si="5">(F21+H21)</f>
        <v>85.1</v>
      </c>
      <c r="J21" s="11" t="s">
        <v>16</v>
      </c>
    </row>
    <row r="22" s="2" customFormat="1" customHeight="1" spans="1:10">
      <c r="A22" s="17" t="s">
        <v>60</v>
      </c>
      <c r="B22" s="19" t="s">
        <v>56</v>
      </c>
      <c r="C22" s="19" t="s">
        <v>61</v>
      </c>
      <c r="D22" s="19" t="s">
        <v>29</v>
      </c>
      <c r="E22" s="19">
        <v>78</v>
      </c>
      <c r="F22" s="11">
        <f t="shared" si="3"/>
        <v>39</v>
      </c>
      <c r="G22" s="19">
        <v>76.6</v>
      </c>
      <c r="H22" s="11">
        <f t="shared" si="4"/>
        <v>38.3</v>
      </c>
      <c r="I22" s="11">
        <f t="shared" si="5"/>
        <v>77.3</v>
      </c>
      <c r="J22" s="11"/>
    </row>
    <row r="23" s="2" customFormat="1" customHeight="1" spans="1:10">
      <c r="A23" s="17" t="s">
        <v>62</v>
      </c>
      <c r="B23" s="19" t="s">
        <v>56</v>
      </c>
      <c r="C23" s="19" t="s">
        <v>63</v>
      </c>
      <c r="D23" s="19" t="s">
        <v>29</v>
      </c>
      <c r="E23" s="19">
        <v>58</v>
      </c>
      <c r="F23" s="11">
        <f t="shared" si="3"/>
        <v>29</v>
      </c>
      <c r="G23" s="19">
        <v>73.4</v>
      </c>
      <c r="H23" s="11">
        <f t="shared" si="4"/>
        <v>36.7</v>
      </c>
      <c r="I23" s="11">
        <f t="shared" si="5"/>
        <v>65.7</v>
      </c>
      <c r="J23" s="11"/>
    </row>
    <row r="24" s="2" customFormat="1" customHeight="1" spans="1:10">
      <c r="A24" s="9" t="s">
        <v>64</v>
      </c>
      <c r="B24" s="20" t="s">
        <v>65</v>
      </c>
      <c r="C24" s="20" t="s">
        <v>66</v>
      </c>
      <c r="D24" s="20" t="s">
        <v>29</v>
      </c>
      <c r="E24" s="11" t="s">
        <v>15</v>
      </c>
      <c r="F24" s="11" t="s">
        <v>15</v>
      </c>
      <c r="G24" s="11">
        <v>95.8</v>
      </c>
      <c r="H24" s="11">
        <v>95.8</v>
      </c>
      <c r="I24" s="11">
        <v>95.8</v>
      </c>
      <c r="J24" s="11" t="s">
        <v>16</v>
      </c>
    </row>
    <row r="25" s="2" customFormat="1" customHeight="1" spans="1:10">
      <c r="A25" s="9" t="s">
        <v>67</v>
      </c>
      <c r="B25" s="20" t="s">
        <v>65</v>
      </c>
      <c r="C25" s="20" t="s">
        <v>68</v>
      </c>
      <c r="D25" s="20" t="s">
        <v>29</v>
      </c>
      <c r="E25" s="11" t="s">
        <v>15</v>
      </c>
      <c r="F25" s="11" t="s">
        <v>15</v>
      </c>
      <c r="G25" s="11">
        <v>85.8</v>
      </c>
      <c r="H25" s="11">
        <v>85.8</v>
      </c>
      <c r="I25" s="11">
        <v>85.8</v>
      </c>
      <c r="J25" s="11"/>
    </row>
    <row r="26" s="2" customFormat="1" customHeight="1" spans="1:10">
      <c r="A26" s="9" t="s">
        <v>69</v>
      </c>
      <c r="B26" s="21" t="s">
        <v>70</v>
      </c>
      <c r="C26" s="21" t="s">
        <v>71</v>
      </c>
      <c r="D26" s="21" t="s">
        <v>14</v>
      </c>
      <c r="E26" s="11" t="s">
        <v>15</v>
      </c>
      <c r="F26" s="11" t="s">
        <v>15</v>
      </c>
      <c r="G26" s="11">
        <v>93.6</v>
      </c>
      <c r="H26" s="11">
        <v>93.6</v>
      </c>
      <c r="I26" s="11">
        <v>93.6</v>
      </c>
      <c r="J26" s="11" t="s">
        <v>16</v>
      </c>
    </row>
    <row r="27" s="2" customFormat="1" customHeight="1" spans="1:10">
      <c r="A27" s="9" t="s">
        <v>72</v>
      </c>
      <c r="B27" s="21" t="s">
        <v>70</v>
      </c>
      <c r="C27" s="21" t="s">
        <v>73</v>
      </c>
      <c r="D27" s="21" t="s">
        <v>29</v>
      </c>
      <c r="E27" s="11" t="s">
        <v>15</v>
      </c>
      <c r="F27" s="11" t="s">
        <v>15</v>
      </c>
      <c r="G27" s="11">
        <v>90.2</v>
      </c>
      <c r="H27" s="11">
        <v>90.2</v>
      </c>
      <c r="I27" s="11">
        <v>90.2</v>
      </c>
      <c r="J27" s="11" t="s">
        <v>16</v>
      </c>
    </row>
    <row r="28" s="2" customFormat="1" customHeight="1" spans="1:10">
      <c r="A28" s="22" t="s">
        <v>74</v>
      </c>
      <c r="B28" s="23" t="s">
        <v>75</v>
      </c>
      <c r="C28" s="23" t="s">
        <v>76</v>
      </c>
      <c r="D28" s="23" t="s">
        <v>14</v>
      </c>
      <c r="E28" s="24" t="s">
        <v>15</v>
      </c>
      <c r="F28" s="11" t="s">
        <v>15</v>
      </c>
      <c r="G28" s="24">
        <v>97.2</v>
      </c>
      <c r="H28" s="24">
        <v>97.2</v>
      </c>
      <c r="I28" s="24">
        <v>97.2</v>
      </c>
      <c r="J28" s="11" t="s">
        <v>16</v>
      </c>
    </row>
    <row r="29" s="2" customFormat="1" customHeight="1" spans="1:10">
      <c r="A29" s="22" t="s">
        <v>77</v>
      </c>
      <c r="B29" s="24" t="s">
        <v>75</v>
      </c>
      <c r="C29" s="24" t="s">
        <v>78</v>
      </c>
      <c r="D29" s="24" t="s">
        <v>14</v>
      </c>
      <c r="E29" s="24">
        <v>77</v>
      </c>
      <c r="F29" s="11">
        <f t="shared" ref="F29:F33" si="6">(E29*50%)</f>
        <v>38.5</v>
      </c>
      <c r="G29" s="24">
        <v>94.2</v>
      </c>
      <c r="H29" s="11">
        <f t="shared" ref="H29:H33" si="7">(G29*50%)</f>
        <v>47.1</v>
      </c>
      <c r="I29" s="11">
        <f t="shared" ref="I29:I33" si="8">(F29+H29)</f>
        <v>85.6</v>
      </c>
      <c r="J29" s="11" t="s">
        <v>16</v>
      </c>
    </row>
    <row r="30" s="2" customFormat="1" customHeight="1" spans="1:10">
      <c r="A30" s="22" t="s">
        <v>79</v>
      </c>
      <c r="B30" s="24" t="s">
        <v>75</v>
      </c>
      <c r="C30" s="24" t="s">
        <v>80</v>
      </c>
      <c r="D30" s="24" t="s">
        <v>14</v>
      </c>
      <c r="E30" s="24">
        <v>57</v>
      </c>
      <c r="F30" s="11">
        <f t="shared" si="6"/>
        <v>28.5</v>
      </c>
      <c r="G30" s="24">
        <v>82.4</v>
      </c>
      <c r="H30" s="11">
        <f t="shared" si="7"/>
        <v>41.2</v>
      </c>
      <c r="I30" s="11">
        <f t="shared" si="8"/>
        <v>69.7</v>
      </c>
      <c r="J30" s="11"/>
    </row>
    <row r="31" s="2" customFormat="1" customHeight="1" spans="1:10">
      <c r="A31" s="22" t="s">
        <v>81</v>
      </c>
      <c r="B31" s="24" t="s">
        <v>75</v>
      </c>
      <c r="C31" s="24" t="s">
        <v>82</v>
      </c>
      <c r="D31" s="24" t="s">
        <v>14</v>
      </c>
      <c r="E31" s="24">
        <v>51</v>
      </c>
      <c r="F31" s="11">
        <f t="shared" si="6"/>
        <v>25.5</v>
      </c>
      <c r="G31" s="24">
        <v>78.8</v>
      </c>
      <c r="H31" s="11">
        <f t="shared" si="7"/>
        <v>39.4</v>
      </c>
      <c r="I31" s="11">
        <f t="shared" si="8"/>
        <v>64.9</v>
      </c>
      <c r="J31" s="11"/>
    </row>
    <row r="32" s="2" customFormat="1" customHeight="1" spans="1:10">
      <c r="A32" s="22" t="s">
        <v>83</v>
      </c>
      <c r="B32" s="24" t="s">
        <v>75</v>
      </c>
      <c r="C32" s="24" t="s">
        <v>84</v>
      </c>
      <c r="D32" s="24" t="s">
        <v>14</v>
      </c>
      <c r="E32" s="24">
        <v>50</v>
      </c>
      <c r="F32" s="11">
        <f t="shared" si="6"/>
        <v>25</v>
      </c>
      <c r="G32" s="24">
        <v>79.8</v>
      </c>
      <c r="H32" s="11">
        <f t="shared" si="7"/>
        <v>39.9</v>
      </c>
      <c r="I32" s="11">
        <f t="shared" si="8"/>
        <v>64.9</v>
      </c>
      <c r="J32" s="11"/>
    </row>
    <row r="33" customHeight="1" spans="1:10">
      <c r="A33" s="22" t="s">
        <v>85</v>
      </c>
      <c r="B33" s="24" t="s">
        <v>75</v>
      </c>
      <c r="C33" s="24" t="s">
        <v>86</v>
      </c>
      <c r="D33" s="24" t="s">
        <v>14</v>
      </c>
      <c r="E33" s="24">
        <v>49</v>
      </c>
      <c r="F33" s="11">
        <f t="shared" si="6"/>
        <v>24.5</v>
      </c>
      <c r="G33" s="24">
        <v>80</v>
      </c>
      <c r="H33" s="11">
        <f t="shared" si="7"/>
        <v>40</v>
      </c>
      <c r="I33" s="11">
        <f t="shared" si="8"/>
        <v>64.5</v>
      </c>
      <c r="J33" s="11"/>
    </row>
    <row r="34" customHeight="1" spans="1:10">
      <c r="A34" s="9" t="s">
        <v>87</v>
      </c>
      <c r="B34" s="25" t="s">
        <v>88</v>
      </c>
      <c r="C34" s="25" t="s">
        <v>89</v>
      </c>
      <c r="D34" s="25" t="s">
        <v>14</v>
      </c>
      <c r="E34" s="11" t="s">
        <v>15</v>
      </c>
      <c r="F34" s="11" t="s">
        <v>15</v>
      </c>
      <c r="G34" s="11">
        <v>96.6</v>
      </c>
      <c r="H34" s="11">
        <v>96.6</v>
      </c>
      <c r="I34" s="11">
        <v>96.6</v>
      </c>
      <c r="J34" s="11" t="s">
        <v>16</v>
      </c>
    </row>
    <row r="35" customHeight="1" spans="1:10">
      <c r="A35" s="9" t="s">
        <v>90</v>
      </c>
      <c r="B35" s="25" t="s">
        <v>88</v>
      </c>
      <c r="C35" s="25" t="s">
        <v>91</v>
      </c>
      <c r="D35" s="25" t="s">
        <v>29</v>
      </c>
      <c r="E35" s="11" t="s">
        <v>15</v>
      </c>
      <c r="F35" s="11" t="s">
        <v>15</v>
      </c>
      <c r="G35" s="11">
        <v>89.8</v>
      </c>
      <c r="H35" s="11">
        <v>89.8</v>
      </c>
      <c r="I35" s="11">
        <v>89.8</v>
      </c>
      <c r="J35" s="11" t="s">
        <v>16</v>
      </c>
    </row>
  </sheetData>
  <sortState ref="A3:J5">
    <sortCondition ref="I3:I5" descending="1"/>
  </sortState>
  <mergeCells count="1">
    <mergeCell ref="A1:J1"/>
  </mergeCells>
  <pageMargins left="0.313888888888889" right="0.15625" top="0.25" bottom="0.393055555555556" header="0.338888888888889" footer="0.432638888888889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2017-10-16T02:49:00Z</dcterms:created>
  <cp:lastPrinted>2017-10-22T03:36:00Z</cp:lastPrinted>
  <dcterms:modified xsi:type="dcterms:W3CDTF">2017-10-23T05:53:49Z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